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760" activeTab="0"/>
  </bookViews>
  <sheets>
    <sheet name="SMART risk score" sheetId="1" r:id="rId1"/>
    <sheet name="Blad2" sheetId="2" state="hidden" r:id="rId2"/>
    <sheet name="Blad3" sheetId="3" state="hidden" r:id="rId3"/>
  </sheets>
  <definedNames>
    <definedName name="AAA">'Blad2'!$C$11</definedName>
    <definedName name="age">'SMART risk score'!$B$8</definedName>
    <definedName name="CAD">'Blad2'!$C$7</definedName>
    <definedName name="condition1_7">'Blad2'!$B$19</definedName>
    <definedName name="condition8_14">'Blad2'!$B$20</definedName>
    <definedName name="CVD">'Blad2'!$C$9</definedName>
    <definedName name="Diabetes">'Blad2'!$C$5</definedName>
    <definedName name="Duration">'SMART risk score'!$B$19</definedName>
    <definedName name="eGFR">'SMART risk score'!$B$24</definedName>
    <definedName name="Gender">'Blad2'!$C$1</definedName>
    <definedName name="HDLmgdL">'SMART risk score'!$E$22</definedName>
    <definedName name="HDLmmol">'SMART risk score'!$B$22</definedName>
    <definedName name="hsCRP">'SMART risk score'!$B$25</definedName>
    <definedName name="LP">'Blad2'!$B$18</definedName>
    <definedName name="PAD">'Blad2'!$C$13</definedName>
    <definedName name="Smoking">'Blad2'!$C$3</definedName>
    <definedName name="Systolic">'SMART risk score'!$B$11</definedName>
    <definedName name="TCmgdL">'SMART risk score'!$E$23</definedName>
    <definedName name="TCmmol">'SMART risk score'!$B$23</definedName>
  </definedNames>
  <calcPr fullCalcOnLoad="1"/>
</workbook>
</file>

<file path=xl/sharedStrings.xml><?xml version="1.0" encoding="utf-8"?>
<sst xmlns="http://schemas.openxmlformats.org/spreadsheetml/2006/main" count="55" uniqueCount="33">
  <si>
    <t>Male</t>
  </si>
  <si>
    <t>Female</t>
  </si>
  <si>
    <t>Gender</t>
  </si>
  <si>
    <t>Age</t>
  </si>
  <si>
    <t>Diabetes Mellitus</t>
  </si>
  <si>
    <t>Coronary Artery Disease</t>
  </si>
  <si>
    <t>Cerebrovascular Disease</t>
  </si>
  <si>
    <t>Abdominal Aortic Aneurysm</t>
  </si>
  <si>
    <t>Peripheral Artery Disease</t>
  </si>
  <si>
    <t>Medical History:</t>
  </si>
  <si>
    <t>Current Smoking</t>
  </si>
  <si>
    <t>Laboratory Results:</t>
  </si>
  <si>
    <t xml:space="preserve">or </t>
  </si>
  <si>
    <t>mmHg</t>
  </si>
  <si>
    <t>Yes</t>
  </si>
  <si>
    <t>No</t>
  </si>
  <si>
    <t>Years</t>
  </si>
  <si>
    <t>Time since first diagnosis of
Cardiovascular Disease</t>
  </si>
  <si>
    <t>mmol/L</t>
  </si>
  <si>
    <t>mL/min</t>
  </si>
  <si>
    <t>mg/dL</t>
  </si>
  <si>
    <t>HDL-cholesterol</t>
  </si>
  <si>
    <t>Total cholesterol</t>
  </si>
  <si>
    <t>eGFR</t>
  </si>
  <si>
    <t>High-sensitivity CRP</t>
  </si>
  <si>
    <t>Linear predictor</t>
  </si>
  <si>
    <t>10-Year Risk For Recurrent 
Cardiovascular Events</t>
  </si>
  <si>
    <t>Condition 1 through 7</t>
  </si>
  <si>
    <t>Condition 8 through 14</t>
  </si>
  <si>
    <t>Systolic Blood Pressure</t>
  </si>
  <si>
    <t>SMART Risk Score - Calculation Sheet</t>
  </si>
  <si>
    <t>JAN Dorresteijn, FLJ Visseren, AMJ Wassink, MJA Gondrie, EW Steyerberg, PM Ridker, NR Cook, Y van der Graaf,
on behalf of the SMART Study Group</t>
  </si>
  <si>
    <t>Development and validation of a prediction rule for recurrent vascular events based on a cohort study of patients with arterial disease: the SMART risk score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</si>
</sst>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49" fontId="0" fillId="33" borderId="0" xfId="0" applyNumberForma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4" borderId="11" xfId="0" applyFont="1" applyFill="1" applyBorder="1" applyAlignment="1" applyProtection="1">
      <alignment wrapText="1"/>
      <protection/>
    </xf>
    <xf numFmtId="9" fontId="6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9" fontId="6" fillId="34" borderId="12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5" fillId="33" borderId="0" xfId="0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">
    <dxf/>
    <dxf>
      <font>
        <b/>
        <i val="0"/>
        <color indexed="11"/>
      </font>
    </dxf>
    <dxf>
      <font>
        <b/>
        <i val="0"/>
        <color indexed="53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8.8515625" style="5" customWidth="1"/>
    <col min="2" max="2" width="18.421875" style="5" customWidth="1"/>
    <col min="3" max="3" width="12.8515625" style="5" bestFit="1" customWidth="1"/>
    <col min="4" max="4" width="9.140625" style="5" customWidth="1"/>
    <col min="5" max="5" width="18.28125" style="5" customWidth="1"/>
    <col min="6" max="6" width="15.28125" style="5" customWidth="1"/>
    <col min="7" max="7" width="27.8515625" style="5" customWidth="1"/>
    <col min="8" max="8" width="9.28125" style="5" customWidth="1"/>
    <col min="9" max="16384" width="9.140625" style="5" customWidth="1"/>
  </cols>
  <sheetData>
    <row r="1" ht="27.75">
      <c r="A1" s="4" t="s">
        <v>30</v>
      </c>
    </row>
    <row r="2" spans="1:6" s="6" customFormat="1" ht="27.75" customHeight="1">
      <c r="A2" s="18" t="s">
        <v>31</v>
      </c>
      <c r="B2" s="17"/>
      <c r="C2" s="17"/>
      <c r="D2" s="17"/>
      <c r="E2" s="17"/>
      <c r="F2" s="17"/>
    </row>
    <row r="3" spans="1:6" ht="26.25" customHeight="1">
      <c r="A3" s="16" t="s">
        <v>32</v>
      </c>
      <c r="B3" s="17"/>
      <c r="C3" s="17"/>
      <c r="D3" s="17"/>
      <c r="E3" s="17"/>
      <c r="F3" s="17"/>
    </row>
    <row r="4" ht="13.5" thickBot="1"/>
    <row r="5" spans="1:3" ht="30" customHeight="1" thickBot="1" thickTop="1">
      <c r="A5" s="11" t="s">
        <v>26</v>
      </c>
      <c r="B5" s="15" t="str">
        <f>IF(condition1_7&lt;999,IF(condition8_14&lt;999,1-0.810662^EXP(LP),"NA"),"NA")</f>
        <v>NA</v>
      </c>
      <c r="C5" s="12"/>
    </row>
    <row r="6" ht="13.5" thickTop="1"/>
    <row r="7" ht="13.5" thickBot="1"/>
    <row r="8" spans="1:3" ht="19.5" customHeight="1" thickBot="1" thickTop="1">
      <c r="A8" s="5" t="s">
        <v>3</v>
      </c>
      <c r="B8" s="14"/>
      <c r="C8" s="5" t="s">
        <v>16</v>
      </c>
    </row>
    <row r="9" spans="1:3" ht="19.5" customHeight="1" thickTop="1">
      <c r="A9" s="5" t="s">
        <v>2</v>
      </c>
      <c r="C9" s="13"/>
    </row>
    <row r="10" spans="1:3" ht="19.5" customHeight="1" thickBot="1">
      <c r="A10" s="5" t="s">
        <v>10</v>
      </c>
      <c r="C10" s="13"/>
    </row>
    <row r="11" spans="1:3" ht="19.5" customHeight="1" thickBot="1" thickTop="1">
      <c r="A11" s="5" t="s">
        <v>29</v>
      </c>
      <c r="B11" s="14"/>
      <c r="C11" s="5" t="s">
        <v>13</v>
      </c>
    </row>
    <row r="12" ht="19.5" customHeight="1" thickTop="1"/>
    <row r="13" ht="19.5" customHeight="1">
      <c r="A13" s="7" t="s">
        <v>9</v>
      </c>
    </row>
    <row r="14" spans="1:3" ht="19.5" customHeight="1">
      <c r="A14" s="5" t="s">
        <v>4</v>
      </c>
      <c r="C14" s="13"/>
    </row>
    <row r="15" spans="1:3" ht="19.5" customHeight="1">
      <c r="A15" s="5" t="s">
        <v>5</v>
      </c>
      <c r="C15" s="13"/>
    </row>
    <row r="16" spans="1:3" ht="19.5" customHeight="1">
      <c r="A16" s="5" t="s">
        <v>6</v>
      </c>
      <c r="C16" s="13"/>
    </row>
    <row r="17" spans="1:3" ht="19.5" customHeight="1">
      <c r="A17" s="5" t="s">
        <v>7</v>
      </c>
      <c r="C17" s="13"/>
    </row>
    <row r="18" spans="1:3" ht="19.5" customHeight="1" thickBot="1">
      <c r="A18" s="5" t="s">
        <v>8</v>
      </c>
      <c r="C18" s="13"/>
    </row>
    <row r="19" spans="1:3" ht="30" customHeight="1" thickBot="1" thickTop="1">
      <c r="A19" s="8" t="s">
        <v>17</v>
      </c>
      <c r="B19" s="14"/>
      <c r="C19" s="5" t="s">
        <v>16</v>
      </c>
    </row>
    <row r="20" ht="19.5" customHeight="1" thickTop="1"/>
    <row r="21" ht="19.5" customHeight="1" thickBot="1">
      <c r="A21" s="7" t="s">
        <v>11</v>
      </c>
    </row>
    <row r="22" spans="1:6" ht="19.5" customHeight="1" thickBot="1" thickTop="1">
      <c r="A22" s="5" t="s">
        <v>21</v>
      </c>
      <c r="B22" s="14"/>
      <c r="C22" s="5" t="s">
        <v>18</v>
      </c>
      <c r="D22" s="9" t="s">
        <v>12</v>
      </c>
      <c r="E22" s="14"/>
      <c r="F22" s="5" t="s">
        <v>20</v>
      </c>
    </row>
    <row r="23" spans="1:6" ht="19.5" customHeight="1" thickBot="1" thickTop="1">
      <c r="A23" s="5" t="s">
        <v>22</v>
      </c>
      <c r="B23" s="14"/>
      <c r="C23" s="5" t="s">
        <v>18</v>
      </c>
      <c r="D23" s="9" t="s">
        <v>12</v>
      </c>
      <c r="E23" s="14"/>
      <c r="F23" s="5" t="s">
        <v>20</v>
      </c>
    </row>
    <row r="24" spans="1:7" ht="19.5" customHeight="1" thickBot="1" thickTop="1">
      <c r="A24" s="5" t="s">
        <v>23</v>
      </c>
      <c r="B24" s="14"/>
      <c r="C24" s="5" t="s">
        <v>19</v>
      </c>
      <c r="G24" s="10"/>
    </row>
    <row r="25" spans="1:3" ht="19.5" customHeight="1" thickBot="1" thickTop="1">
      <c r="A25" s="5" t="s">
        <v>24</v>
      </c>
      <c r="B25" s="14"/>
      <c r="C25" s="5" t="s">
        <v>20</v>
      </c>
    </row>
    <row r="26" ht="13.5" thickTop="1"/>
  </sheetData>
  <sheetProtection password="DFD4" sheet="1" objects="1" scenarios="1" selectLockedCells="1"/>
  <protectedRanges>
    <protectedRange password="DFD4" sqref="A8:A25 C11 C19 C22:D25 F22:F23 A5:C5" name="Bereik1"/>
  </protectedRanges>
  <mergeCells count="2">
    <mergeCell ref="A3:F3"/>
    <mergeCell ref="A2:F2"/>
  </mergeCells>
  <conditionalFormatting sqref="B5">
    <cfRule type="cellIs" priority="1" dxfId="3" operator="between" stopIfTrue="1">
      <formula>0.4</formula>
      <formula>1</formula>
    </cfRule>
    <cfRule type="cellIs" priority="2" dxfId="2" operator="between" stopIfTrue="1">
      <formula>0.2</formula>
      <formula>0.4</formula>
    </cfRule>
    <cfRule type="cellIs" priority="3" dxfId="1" operator="between" stopIfTrue="1">
      <formula>0</formula>
      <formula>0.2</formula>
    </cfRule>
  </conditionalFormatting>
  <dataValidations count="9">
    <dataValidation type="whole" allowBlank="1" showInputMessage="1" showErrorMessage="1" promptTitle="Age" prompt="Enter a whole number between 30 and 100 years and press ENTER." errorTitle="Wrong Value" error="Please enter a whole number between 30 and 100 years." sqref="B8">
      <formula1>30</formula1>
      <formula2>100</formula2>
    </dataValidation>
    <dataValidation type="whole" allowBlank="1" showInputMessage="1" showErrorMessage="1" promptTitle="Systolic Blood Pressure" prompt="Enter a whole number between 70 and 200 mmHg and press ENTER." errorTitle="Wrong Value" error="Please enter a whole number between 70 and 200 mmHg." sqref="B11">
      <formula1>70</formula1>
      <formula2>200</formula2>
    </dataValidation>
    <dataValidation type="whole" allowBlank="1" showInputMessage="1" showErrorMessage="1" promptTitle="Duration of Vascular Disease" prompt="Enter a whole number between 0 and 30 years and press ENTER." errorTitle="Wrong Value" error="Please enter a whole number between 0 and 30 years." sqref="B19">
      <formula1>0</formula1>
      <formula2>30</formula2>
    </dataValidation>
    <dataValidation type="decimal" allowBlank="1" showInputMessage="1" showErrorMessage="1" promptTitle="HDL-Cholesterol" prompt="Enter a number between 0,60 and 2,50 mmol/L and press ENTER." errorTitle="Wrong Value" error="Please enter a number between 0,60 and 2,50 mmol/L" sqref="B22">
      <formula1>0.6</formula1>
      <formula2>2.5</formula2>
    </dataValidation>
    <dataValidation type="decimal" allowBlank="1" showInputMessage="1" showErrorMessage="1" promptTitle="Total Cholesterol" prompt="Enter a number between 2,5 and 8,0 mmol/L and press ENTER." errorTitle="Wrong Value" error="Please enter a number between 2,5 and 8,0 mmol/L." sqref="B23">
      <formula1>2.5</formula1>
      <formula2>8</formula2>
    </dataValidation>
    <dataValidation type="decimal" allowBlank="1" showInputMessage="1" showErrorMessage="1" promptTitle="HDL-Cholesterol" prompt="Enter a number between 25,0 and 100,0 mg/dL and press ENTER." errorTitle="Wrong Value" error="Please enter a number between 25,0 and 100,0 mg/dL." sqref="E22">
      <formula1>25</formula1>
      <formula2>100</formula2>
    </dataValidation>
    <dataValidation type="decimal" allowBlank="1" showInputMessage="1" showErrorMessage="1" promptTitle="Total Cholesterol" prompt="Enter a number between 100,0 and 300,0 mg/dL and press ENTER." errorTitle="Wrong Value" error="Please enter a number between 100,0 and 300,0 mg/dL." sqref="E23">
      <formula1>100</formula1>
      <formula2>300</formula2>
    </dataValidation>
    <dataValidation type="decimal" allowBlank="1" showInputMessage="1" showErrorMessage="1" promptTitle="eGFR" prompt="Enter a number between 30,0 and 120,0 mL/min and press ENTER." errorTitle="Wrong Value" error="Please enter a number between 30,0 and 120,0 mL/min" sqref="B24">
      <formula1>30</formula1>
      <formula2>120</formula2>
    </dataValidation>
    <dataValidation type="decimal" allowBlank="1" showInputMessage="1" showErrorMessage="1" promptTitle="High-sensitivity CRP" prompt="Enter a number between 0,1 and 15,0 mg/dL and press ENTER." errorTitle="Wrong Value" error="Please enter a number between 0,1 and 15,0 mg/dL." sqref="B25">
      <formula1>0.1</formula1>
      <formula2>15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0.421875" style="0" customWidth="1"/>
    <col min="2" max="2" width="9.421875" style="0" bestFit="1" customWidth="1"/>
    <col min="4" max="4" width="9.421875" style="0" bestFit="1" customWidth="1"/>
  </cols>
  <sheetData>
    <row r="1" spans="1:3" ht="14.25" thickBot="1" thickTop="1">
      <c r="A1" t="s">
        <v>2</v>
      </c>
      <c r="B1" t="s">
        <v>1</v>
      </c>
      <c r="C1" s="3"/>
    </row>
    <row r="2" ht="14.25" thickBot="1" thickTop="1">
      <c r="B2" t="s">
        <v>0</v>
      </c>
    </row>
    <row r="3" spans="1:3" ht="14.25" thickBot="1" thickTop="1">
      <c r="A3" t="s">
        <v>10</v>
      </c>
      <c r="B3" t="s">
        <v>15</v>
      </c>
      <c r="C3" s="3"/>
    </row>
    <row r="4" ht="14.25" thickBot="1" thickTop="1">
      <c r="B4" t="s">
        <v>14</v>
      </c>
    </row>
    <row r="5" spans="1:3" ht="14.25" thickBot="1" thickTop="1">
      <c r="A5" t="s">
        <v>4</v>
      </c>
      <c r="B5" t="s">
        <v>15</v>
      </c>
      <c r="C5" s="3"/>
    </row>
    <row r="6" ht="14.25" thickBot="1" thickTop="1">
      <c r="B6" t="s">
        <v>14</v>
      </c>
    </row>
    <row r="7" spans="1:3" ht="14.25" thickBot="1" thickTop="1">
      <c r="A7" t="s">
        <v>5</v>
      </c>
      <c r="B7" t="s">
        <v>15</v>
      </c>
      <c r="C7" s="3"/>
    </row>
    <row r="8" ht="14.25" thickBot="1" thickTop="1">
      <c r="B8" t="s">
        <v>14</v>
      </c>
    </row>
    <row r="9" spans="1:3" ht="14.25" thickBot="1" thickTop="1">
      <c r="A9" t="s">
        <v>6</v>
      </c>
      <c r="B9" t="s">
        <v>15</v>
      </c>
      <c r="C9" s="3"/>
    </row>
    <row r="10" ht="14.25" thickBot="1" thickTop="1">
      <c r="B10" t="s">
        <v>14</v>
      </c>
    </row>
    <row r="11" spans="1:3" ht="14.25" thickBot="1" thickTop="1">
      <c r="A11" t="s">
        <v>7</v>
      </c>
      <c r="B11" t="s">
        <v>15</v>
      </c>
      <c r="C11" s="3"/>
    </row>
    <row r="12" ht="14.25" thickBot="1" thickTop="1">
      <c r="B12" t="s">
        <v>14</v>
      </c>
    </row>
    <row r="13" spans="1:3" ht="14.25" thickBot="1" thickTop="1">
      <c r="A13" t="s">
        <v>8</v>
      </c>
      <c r="B13" t="s">
        <v>15</v>
      </c>
      <c r="C13" s="3"/>
    </row>
    <row r="14" ht="13.5" thickTop="1">
      <c r="B14" t="s">
        <v>14</v>
      </c>
    </row>
    <row r="15" spans="1:3" ht="12.75">
      <c r="A15" s="1"/>
      <c r="C15" s="2"/>
    </row>
    <row r="18" spans="1:2" ht="12.75">
      <c r="A18" t="s">
        <v>25</v>
      </c>
      <c r="B18">
        <f>age*-0.0849945971+age^2*0.001048494+IF(Gender=2,1,0)*0.1560989917+IF(Smoking=2,1,0)*0.2617034232+Systolic*0.0042854307+IF(Diabetes=2,1,0)*0.2232416103+IF(CAD=2,1,0)*0.1400640466+IF(CVD=2,1,0)*0.4057909584+IF(AAA=2,1,0)*0.5578420978+IF(PAD=2,1,0)*0.283171026+Duration*0.0229378343+IF(HDLmmol&gt;0,HDLmmol,HDLmgdL/38.67)*-0.4256268833+IF(TCmmol&gt;0,TCmmol,TCmgdL/38.67)*0.0959355099+eGFR*-0.0532338495+eGFR^2*0.0003060172+LN(IF(hsCRP&gt;0,hsCRP,1))*0.1393566891+2.098731</f>
        <v>2.098731</v>
      </c>
    </row>
    <row r="19" spans="1:2" ht="12.75">
      <c r="A19" t="s">
        <v>27</v>
      </c>
      <c r="B19">
        <f>IF(age&gt;0,IF(Gender&gt;0,IF(Smoking&gt;0,IF(Systolic&gt;0,IF(Diabetes&gt;0,IF(CAD&gt;0,IF(CVD&gt;0,LP,999),999),999),999),999),999),999)</f>
        <v>999</v>
      </c>
    </row>
    <row r="20" spans="1:2" ht="12.75">
      <c r="A20" t="s">
        <v>28</v>
      </c>
      <c r="B20">
        <f>IF(AAA&gt;0,IF(PAD&gt;0,IF(Duration&gt;=0,IF((HDLmmol+HDLmgdL)&gt;0,IF((TCmmol+TCmgdL)&gt;0,IF(eGFR&gt;0,IF(hsCRP&gt;0,LP,999),999),999),999),999),999),999)</f>
        <v>999</v>
      </c>
    </row>
  </sheetData>
  <sheetProtection password="DFD4" sheet="1" objects="1" scenarios="1" selectLockedCells="1"/>
  <conditionalFormatting sqref="D19 B19:B20">
    <cfRule type="cellIs" priority="1" dxfId="0" operator="between" stopIfTrue="1">
      <formula>0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Dorresteijn</dc:creator>
  <cp:keywords/>
  <dc:description/>
  <cp:lastModifiedBy>Jannick</cp:lastModifiedBy>
  <cp:lastPrinted>2012-05-08T15:20:35Z</cp:lastPrinted>
  <dcterms:created xsi:type="dcterms:W3CDTF">2012-03-06T07:52:55Z</dcterms:created>
  <dcterms:modified xsi:type="dcterms:W3CDTF">2013-04-19T19:23:04Z</dcterms:modified>
  <cp:category/>
  <cp:version/>
  <cp:contentType/>
  <cp:contentStatus/>
</cp:coreProperties>
</file>